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yce/Dropbox/AAR/2019 Regatta/ Results/"/>
    </mc:Choice>
  </mc:AlternateContent>
  <xr:revisionPtr revIDLastSave="0" documentId="8_{C476C3F8-3BBB-D84B-9FEC-763FECD6B6A4}" xr6:coauthVersionLast="34" xr6:coauthVersionMax="34" xr10:uidLastSave="{00000000-0000-0000-0000-000000000000}"/>
  <bookViews>
    <workbookView xWindow="8760" yWindow="920" windowWidth="27640" windowHeight="16940" xr2:uid="{16D14614-4506-5F45-8DC9-B69CCDC3C9B2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58" i="1" l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41" i="1"/>
  <c r="G41" i="1" s="1"/>
  <c r="F40" i="1"/>
  <c r="G40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7" i="1" l="1"/>
  <c r="G7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</calcChain>
</file>

<file path=xl/sharedStrings.xml><?xml version="1.0" encoding="utf-8"?>
<sst xmlns="http://schemas.openxmlformats.org/spreadsheetml/2006/main" count="101" uniqueCount="52">
  <si>
    <t>Reliant</t>
  </si>
  <si>
    <t>Moody Blues</t>
  </si>
  <si>
    <t>Conflict</t>
  </si>
  <si>
    <t>China Doll</t>
  </si>
  <si>
    <t>Sanna</t>
  </si>
  <si>
    <t>Phocoena</t>
  </si>
  <si>
    <t>28 January 2019</t>
  </si>
  <si>
    <t>Handicap</t>
  </si>
  <si>
    <t>Start Time</t>
  </si>
  <si>
    <t>Finish Time</t>
  </si>
  <si>
    <t xml:space="preserve">Elapsed </t>
  </si>
  <si>
    <t xml:space="preserve">Corrected </t>
  </si>
  <si>
    <t>Line</t>
  </si>
  <si>
    <t>Ports of Auckland Anniversary Regatta Passage Race Results</t>
  </si>
  <si>
    <t>Yacht</t>
  </si>
  <si>
    <t>Ngaru</t>
  </si>
  <si>
    <t xml:space="preserve">Choice Transport </t>
  </si>
  <si>
    <t>DNF</t>
  </si>
  <si>
    <t>Above the Fold</t>
  </si>
  <si>
    <t xml:space="preserve">DNS </t>
  </si>
  <si>
    <t>Sail</t>
  </si>
  <si>
    <t>Rakino to Westhaven Passage Race - R1</t>
  </si>
  <si>
    <t>Zeppo</t>
  </si>
  <si>
    <t>Renown</t>
  </si>
  <si>
    <t>Hautere</t>
  </si>
  <si>
    <t>Calypso V</t>
  </si>
  <si>
    <t>Korora</t>
  </si>
  <si>
    <t>Polaris</t>
  </si>
  <si>
    <t xml:space="preserve">Beatnik </t>
  </si>
  <si>
    <t>U Choose</t>
  </si>
  <si>
    <t>Kristen</t>
  </si>
  <si>
    <t>Time</t>
  </si>
  <si>
    <t>Mahurangi to Westhaven Passage Race - M1</t>
  </si>
  <si>
    <t>Kudos</t>
  </si>
  <si>
    <t>Sea Biscuit</t>
  </si>
  <si>
    <t>Mercenary</t>
  </si>
  <si>
    <t xml:space="preserve"> </t>
  </si>
  <si>
    <t>Precedent</t>
  </si>
  <si>
    <t>OCS</t>
  </si>
  <si>
    <t>Mahurangi to Westhaven Passage Race - M2</t>
  </si>
  <si>
    <t>Nimble</t>
  </si>
  <si>
    <t>Gust</t>
  </si>
  <si>
    <t>Wish You Were Here</t>
  </si>
  <si>
    <t>Monotone</t>
  </si>
  <si>
    <t>Atamai</t>
  </si>
  <si>
    <t>War Machine</t>
  </si>
  <si>
    <t>Carpe Diem</t>
  </si>
  <si>
    <t>Flash Gordon</t>
  </si>
  <si>
    <t>Gunga Din</t>
  </si>
  <si>
    <t>Lady Jasmine</t>
  </si>
  <si>
    <t xml:space="preserve">DNF </t>
  </si>
  <si>
    <t>Kawau to Westhaven Passage Race - K1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</si>
</sst>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F800]dddd\,\ mmmm\ dd\,\ yyyy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Fill="1"/>
    <xf numFmtId="21" fontId="0" fillId="0" borderId="0" xfId="0" applyNumberFormat="1" applyFont="1" applyFill="1"/>
    <xf numFmtId="21" fontId="0" fillId="0" borderId="0" xfId="0" applyNumberFormat="1" applyFont="1"/>
    <xf numFmtId="0" fontId="1" fillId="0" borderId="0" xfId="0" applyFont="1"/>
    <xf numFmtId="49" fontId="1" fillId="0" borderId="0" xfId="0" applyNumberFormat="1" applyFont="1"/>
    <xf numFmtId="165" fontId="1" fillId="0" borderId="0" xfId="0" applyNumberFormat="1" applyFont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B5125-83D5-5540-BBB2-5B0E53BE2E5A}">
  <dimension ref="A1:I60"/>
  <sheetViews>
    <sheetView tabSelected="1" topLeftCell="A3" workbookViewId="0">
      <selection activeCell="L9" sqref="L9"/>
    </sheetView>
  </sheetViews>
  <sheetFormatPr baseColWidth="10" defaultRowHeight="16" x14ac:dyDescent="0.2"/>
  <cols>
    <col min="1" max="1" width="7.83203125" customWidth="1"/>
    <col min="2" max="2" width="15.1640625" customWidth="1"/>
    <col min="3" max="3" width="8.1640625" customWidth="1"/>
    <col min="7" max="7" width="10.33203125" customWidth="1"/>
    <col min="8" max="8" width="7.1640625" customWidth="1"/>
    <col min="9" max="9" width="8.6640625" customWidth="1"/>
  </cols>
  <sheetData>
    <row r="1" spans="1:9" x14ac:dyDescent="0.2">
      <c r="A1" s="6" t="s">
        <v>13</v>
      </c>
    </row>
    <row r="2" spans="1:9" x14ac:dyDescent="0.2">
      <c r="A2" s="7" t="s">
        <v>6</v>
      </c>
    </row>
    <row r="3" spans="1:9" x14ac:dyDescent="0.2">
      <c r="A3" s="7"/>
    </row>
    <row r="4" spans="1:9" x14ac:dyDescent="0.2">
      <c r="A4" s="7" t="s">
        <v>21</v>
      </c>
    </row>
    <row r="5" spans="1:9" x14ac:dyDescent="0.2">
      <c r="A5" s="7" t="s">
        <v>20</v>
      </c>
      <c r="B5" s="6" t="s">
        <v>14</v>
      </c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 t="s">
        <v>12</v>
      </c>
      <c r="I5" s="6" t="s">
        <v>7</v>
      </c>
    </row>
    <row r="6" spans="1:9" x14ac:dyDescent="0.2">
      <c r="A6" s="7"/>
      <c r="B6" s="6"/>
      <c r="C6" s="6"/>
      <c r="D6" s="6"/>
      <c r="E6" s="6"/>
      <c r="F6" s="6" t="s">
        <v>31</v>
      </c>
      <c r="G6" s="6" t="s">
        <v>31</v>
      </c>
      <c r="H6" s="6"/>
      <c r="I6" s="6"/>
    </row>
    <row r="7" spans="1:9" x14ac:dyDescent="0.2">
      <c r="A7" s="9">
        <v>5072</v>
      </c>
      <c r="B7" s="1" t="s">
        <v>15</v>
      </c>
      <c r="C7" s="3">
        <v>0.60799999999999998</v>
      </c>
      <c r="D7" s="4">
        <v>0.41666666666666669</v>
      </c>
      <c r="E7" s="5">
        <v>0.53997685185185185</v>
      </c>
      <c r="F7" s="4">
        <f>SUM(E7-D7)</f>
        <v>0.12331018518518516</v>
      </c>
      <c r="G7" s="4">
        <f>SUM(F7*C7)</f>
        <v>7.4972592592592577E-2</v>
      </c>
      <c r="H7" s="2">
        <v>2</v>
      </c>
      <c r="I7" s="2">
        <v>1</v>
      </c>
    </row>
    <row r="8" spans="1:9" x14ac:dyDescent="0.2">
      <c r="A8" s="9">
        <v>5560</v>
      </c>
      <c r="B8" s="1" t="s">
        <v>16</v>
      </c>
      <c r="C8" s="3">
        <v>0.74099999999999999</v>
      </c>
      <c r="D8" s="4">
        <v>0.41666666666666669</v>
      </c>
      <c r="E8" s="5">
        <v>0.53611111111111109</v>
      </c>
      <c r="F8" s="4">
        <v>0.11947916666666665</v>
      </c>
      <c r="G8" s="4">
        <f>SUM(F8*C8)</f>
        <v>8.8534062499999983E-2</v>
      </c>
      <c r="H8" s="2">
        <v>1</v>
      </c>
      <c r="I8" s="2">
        <v>2</v>
      </c>
    </row>
    <row r="9" spans="1:9" x14ac:dyDescent="0.2">
      <c r="A9" s="9">
        <v>8224</v>
      </c>
      <c r="B9" s="1" t="s">
        <v>18</v>
      </c>
      <c r="C9" s="3">
        <v>0.621</v>
      </c>
      <c r="D9" s="4">
        <v>0.41666666666666669</v>
      </c>
      <c r="E9" s="5" t="s">
        <v>19</v>
      </c>
      <c r="F9" s="4"/>
      <c r="G9" s="4"/>
      <c r="H9" s="2"/>
      <c r="I9" s="2"/>
    </row>
    <row r="10" spans="1:9" x14ac:dyDescent="0.2">
      <c r="A10" s="8"/>
    </row>
    <row r="11" spans="1:9" x14ac:dyDescent="0.2">
      <c r="C11" s="6"/>
      <c r="D11" s="6"/>
      <c r="E11" s="6"/>
      <c r="F11" s="6"/>
      <c r="G11" s="6"/>
      <c r="H11" s="6"/>
      <c r="I11" s="6"/>
    </row>
    <row r="12" spans="1:9" x14ac:dyDescent="0.2">
      <c r="A12" s="7" t="s">
        <v>21</v>
      </c>
    </row>
    <row r="13" spans="1:9" x14ac:dyDescent="0.2">
      <c r="A13" s="7" t="s">
        <v>20</v>
      </c>
      <c r="B13" s="6" t="s">
        <v>14</v>
      </c>
      <c r="C13" s="6" t="s">
        <v>7</v>
      </c>
      <c r="D13" s="6" t="s">
        <v>8</v>
      </c>
      <c r="E13" s="6" t="s">
        <v>9</v>
      </c>
      <c r="F13" s="6" t="s">
        <v>10</v>
      </c>
      <c r="G13" s="6" t="s">
        <v>11</v>
      </c>
      <c r="H13" s="6" t="s">
        <v>12</v>
      </c>
      <c r="I13" s="6" t="s">
        <v>7</v>
      </c>
    </row>
    <row r="14" spans="1:9" x14ac:dyDescent="0.2">
      <c r="A14" s="7"/>
      <c r="B14" s="6"/>
      <c r="C14" s="6"/>
      <c r="D14" s="6"/>
      <c r="E14" s="6"/>
      <c r="F14" s="6" t="s">
        <v>31</v>
      </c>
      <c r="G14" s="6" t="s">
        <v>31</v>
      </c>
      <c r="H14" s="6"/>
      <c r="I14" s="6"/>
    </row>
    <row r="15" spans="1:9" x14ac:dyDescent="0.2">
      <c r="A15" s="2">
        <v>1574</v>
      </c>
      <c r="B15" s="1" t="s">
        <v>0</v>
      </c>
      <c r="C15" s="3">
        <v>0.66200000000000003</v>
      </c>
      <c r="D15" s="4">
        <v>0.4201388888888889</v>
      </c>
      <c r="E15" s="5">
        <v>0.55521990740740745</v>
      </c>
      <c r="F15" s="4">
        <f t="shared" ref="F15:F20" si="0">SUM(E15-D15)</f>
        <v>0.13508101851851856</v>
      </c>
      <c r="G15" s="4">
        <f t="shared" ref="G15:G20" si="1">SUM(F15*C15)</f>
        <v>8.9423634259259296E-2</v>
      </c>
      <c r="H15" s="2">
        <v>2</v>
      </c>
      <c r="I15" s="2">
        <v>1</v>
      </c>
    </row>
    <row r="16" spans="1:9" x14ac:dyDescent="0.2">
      <c r="A16" s="2">
        <v>1385</v>
      </c>
      <c r="B16" s="1" t="s">
        <v>1</v>
      </c>
      <c r="C16" s="3">
        <v>0.64</v>
      </c>
      <c r="D16" s="4">
        <v>0.4201388888888889</v>
      </c>
      <c r="E16" s="5">
        <v>0.56231481481481482</v>
      </c>
      <c r="F16" s="4">
        <f t="shared" si="0"/>
        <v>0.14217592592592593</v>
      </c>
      <c r="G16" s="4">
        <f t="shared" si="1"/>
        <v>9.0992592592592597E-2</v>
      </c>
      <c r="H16" s="2">
        <v>4</v>
      </c>
      <c r="I16" s="2">
        <v>2</v>
      </c>
    </row>
    <row r="17" spans="1:9" x14ac:dyDescent="0.2">
      <c r="A17" s="2">
        <v>1440</v>
      </c>
      <c r="B17" s="1" t="s">
        <v>2</v>
      </c>
      <c r="C17" s="3">
        <v>0.64800000000000002</v>
      </c>
      <c r="D17" s="4">
        <v>0.4201388888888889</v>
      </c>
      <c r="E17" s="5">
        <v>0.56068287037037035</v>
      </c>
      <c r="F17" s="4">
        <f t="shared" si="0"/>
        <v>0.14054398148148145</v>
      </c>
      <c r="G17" s="4">
        <f t="shared" si="1"/>
        <v>9.1072499999999987E-2</v>
      </c>
      <c r="H17" s="2">
        <v>3</v>
      </c>
      <c r="I17" s="2">
        <v>3</v>
      </c>
    </row>
    <row r="18" spans="1:9" x14ac:dyDescent="0.2">
      <c r="A18" s="2">
        <v>2339</v>
      </c>
      <c r="B18" s="1" t="s">
        <v>3</v>
      </c>
      <c r="C18" s="3">
        <v>0.69299999999999995</v>
      </c>
      <c r="D18" s="4">
        <v>0.4201388888888889</v>
      </c>
      <c r="E18" s="5">
        <v>0.55388888888888888</v>
      </c>
      <c r="F18" s="4">
        <f t="shared" si="0"/>
        <v>0.13374999999999998</v>
      </c>
      <c r="G18" s="4">
        <f t="shared" si="1"/>
        <v>9.2688749999999973E-2</v>
      </c>
      <c r="H18" s="2">
        <v>1</v>
      </c>
      <c r="I18" s="2">
        <v>4</v>
      </c>
    </row>
    <row r="19" spans="1:9" x14ac:dyDescent="0.2">
      <c r="A19" s="2">
        <v>2398</v>
      </c>
      <c r="B19" s="1" t="s">
        <v>4</v>
      </c>
      <c r="C19" s="3">
        <v>0.59899999999999998</v>
      </c>
      <c r="D19" s="4">
        <v>0.4201388888888889</v>
      </c>
      <c r="E19" s="5">
        <v>0.57611111111111113</v>
      </c>
      <c r="F19" s="4">
        <f t="shared" si="0"/>
        <v>0.15597222222222223</v>
      </c>
      <c r="G19" s="4">
        <f t="shared" si="1"/>
        <v>9.3427361111111121E-2</v>
      </c>
      <c r="H19" s="2">
        <v>6</v>
      </c>
      <c r="I19" s="2">
        <v>5</v>
      </c>
    </row>
    <row r="20" spans="1:9" x14ac:dyDescent="0.2">
      <c r="A20" s="2">
        <v>2097</v>
      </c>
      <c r="B20" s="1" t="s">
        <v>5</v>
      </c>
      <c r="C20" s="3">
        <v>0.63700000000000001</v>
      </c>
      <c r="D20" s="4">
        <v>0.4201388888888889</v>
      </c>
      <c r="E20" s="5">
        <v>0.56957175925925929</v>
      </c>
      <c r="F20" s="4">
        <f t="shared" si="0"/>
        <v>0.1494328703703704</v>
      </c>
      <c r="G20" s="4">
        <f t="shared" si="1"/>
        <v>9.5188738425925942E-2</v>
      </c>
      <c r="H20" s="2">
        <v>5</v>
      </c>
      <c r="I20" s="2">
        <v>6</v>
      </c>
    </row>
    <row r="23" spans="1:9" x14ac:dyDescent="0.2">
      <c r="A23" s="7" t="s">
        <v>32</v>
      </c>
    </row>
    <row r="24" spans="1:9" x14ac:dyDescent="0.2">
      <c r="A24" s="7" t="s">
        <v>20</v>
      </c>
      <c r="B24" s="6" t="s">
        <v>14</v>
      </c>
      <c r="C24" s="6" t="s">
        <v>7</v>
      </c>
      <c r="D24" s="6" t="s">
        <v>8</v>
      </c>
      <c r="E24" s="6" t="s">
        <v>9</v>
      </c>
      <c r="F24" s="6" t="s">
        <v>10</v>
      </c>
      <c r="G24" s="6" t="s">
        <v>11</v>
      </c>
      <c r="H24" s="6" t="s">
        <v>12</v>
      </c>
      <c r="I24" s="6" t="s">
        <v>7</v>
      </c>
    </row>
    <row r="25" spans="1:9" x14ac:dyDescent="0.2">
      <c r="A25" s="7"/>
      <c r="B25" s="6"/>
      <c r="C25" s="6"/>
      <c r="D25" s="6"/>
      <c r="E25" s="6"/>
      <c r="F25" s="6" t="s">
        <v>31</v>
      </c>
      <c r="G25" s="6" t="s">
        <v>31</v>
      </c>
      <c r="H25" s="6"/>
      <c r="I25" s="6"/>
    </row>
    <row r="26" spans="1:9" x14ac:dyDescent="0.2">
      <c r="A26" s="2">
        <v>3374</v>
      </c>
      <c r="B26" s="1" t="s">
        <v>22</v>
      </c>
      <c r="C26" s="3">
        <v>0.66500000000000004</v>
      </c>
      <c r="D26" s="5">
        <v>0.37847222222222227</v>
      </c>
      <c r="E26" s="5">
        <v>0.58481481481481479</v>
      </c>
      <c r="F26" s="4">
        <f t="shared" ref="F26:F34" si="2">SUM(E26-D26)</f>
        <v>0.20634259259259252</v>
      </c>
      <c r="G26" s="4">
        <f t="shared" ref="G26:G34" si="3">SUM(F26*C26)</f>
        <v>0.13721782407407404</v>
      </c>
      <c r="H26" s="2">
        <v>4</v>
      </c>
      <c r="I26" s="2">
        <v>1</v>
      </c>
    </row>
    <row r="27" spans="1:9" x14ac:dyDescent="0.2">
      <c r="A27" s="2">
        <v>5001</v>
      </c>
      <c r="B27" s="1" t="s">
        <v>23</v>
      </c>
      <c r="C27" s="3">
        <v>0.749</v>
      </c>
      <c r="D27" s="5">
        <v>0.37847222222222227</v>
      </c>
      <c r="E27" s="5">
        <v>0.57141203703703702</v>
      </c>
      <c r="F27" s="4">
        <f t="shared" si="2"/>
        <v>0.19293981481481476</v>
      </c>
      <c r="G27" s="4">
        <f t="shared" si="3"/>
        <v>0.14451192129629625</v>
      </c>
      <c r="H27" s="2">
        <v>2</v>
      </c>
      <c r="I27" s="2">
        <v>2</v>
      </c>
    </row>
    <row r="28" spans="1:9" x14ac:dyDescent="0.2">
      <c r="A28" s="9">
        <v>2170</v>
      </c>
      <c r="B28" s="10" t="s">
        <v>24</v>
      </c>
      <c r="C28" s="3">
        <v>0.63500000000000001</v>
      </c>
      <c r="D28" s="5">
        <v>0.37847222222222227</v>
      </c>
      <c r="E28" s="4">
        <v>0.61067129629629624</v>
      </c>
      <c r="F28" s="4">
        <f t="shared" si="2"/>
        <v>0.23219907407407397</v>
      </c>
      <c r="G28" s="4">
        <f t="shared" si="3"/>
        <v>0.14744641203703698</v>
      </c>
      <c r="H28" s="9">
        <v>7</v>
      </c>
      <c r="I28" s="9">
        <v>3</v>
      </c>
    </row>
    <row r="29" spans="1:9" x14ac:dyDescent="0.2">
      <c r="A29" s="2">
        <v>6628</v>
      </c>
      <c r="B29" s="1" t="s">
        <v>25</v>
      </c>
      <c r="C29" s="3">
        <v>0.76100000000000001</v>
      </c>
      <c r="D29" s="5">
        <v>0.37847222222222227</v>
      </c>
      <c r="E29" s="5">
        <v>0.57596064814814818</v>
      </c>
      <c r="F29" s="4">
        <f t="shared" si="2"/>
        <v>0.19748842592592591</v>
      </c>
      <c r="G29" s="4">
        <f t="shared" si="3"/>
        <v>0.15028869212962961</v>
      </c>
      <c r="H29" s="2">
        <v>3</v>
      </c>
      <c r="I29" s="2">
        <v>4</v>
      </c>
    </row>
    <row r="30" spans="1:9" x14ac:dyDescent="0.2">
      <c r="A30" s="2">
        <v>1360</v>
      </c>
      <c r="B30" s="1" t="s">
        <v>26</v>
      </c>
      <c r="C30" s="3">
        <v>0.71499999999999997</v>
      </c>
      <c r="D30" s="5">
        <v>0.37847222222222227</v>
      </c>
      <c r="E30" s="5">
        <v>0.58923611111111118</v>
      </c>
      <c r="F30" s="4">
        <f t="shared" si="2"/>
        <v>0.21076388888888892</v>
      </c>
      <c r="G30" s="4">
        <f t="shared" si="3"/>
        <v>0.15069618055555556</v>
      </c>
      <c r="H30" s="2">
        <v>5</v>
      </c>
      <c r="I30" s="2">
        <v>5</v>
      </c>
    </row>
    <row r="31" spans="1:9" x14ac:dyDescent="0.2">
      <c r="A31" s="2">
        <v>236</v>
      </c>
      <c r="B31" s="1" t="s">
        <v>27</v>
      </c>
      <c r="C31" s="3">
        <v>0.82499999999999996</v>
      </c>
      <c r="D31" s="5">
        <v>0.37847222222222227</v>
      </c>
      <c r="E31" s="5">
        <v>0.56351851851851853</v>
      </c>
      <c r="F31" s="4">
        <f t="shared" si="2"/>
        <v>0.18504629629629626</v>
      </c>
      <c r="G31" s="4">
        <f t="shared" si="3"/>
        <v>0.1526631944444444</v>
      </c>
      <c r="H31" s="2">
        <v>1</v>
      </c>
      <c r="I31" s="2">
        <v>6</v>
      </c>
    </row>
    <row r="32" spans="1:9" x14ac:dyDescent="0.2">
      <c r="A32" s="2">
        <v>8716</v>
      </c>
      <c r="B32" s="10" t="s">
        <v>28</v>
      </c>
      <c r="C32" s="11">
        <v>0.68700000000000006</v>
      </c>
      <c r="D32" s="5">
        <v>0.37847222222222227</v>
      </c>
      <c r="E32" s="5">
        <v>0.6063425925925926</v>
      </c>
      <c r="F32" s="4">
        <f t="shared" si="2"/>
        <v>0.22787037037037033</v>
      </c>
      <c r="G32" s="4">
        <f t="shared" si="3"/>
        <v>0.15654694444444442</v>
      </c>
      <c r="H32" s="2">
        <v>6</v>
      </c>
      <c r="I32" s="2">
        <v>7</v>
      </c>
    </row>
    <row r="33" spans="1:9" x14ac:dyDescent="0.2">
      <c r="A33" s="2">
        <v>3790</v>
      </c>
      <c r="B33" s="1" t="s">
        <v>29</v>
      </c>
      <c r="C33" s="3">
        <v>0.64800000000000002</v>
      </c>
      <c r="D33" s="5">
        <v>0.37847222222222227</v>
      </c>
      <c r="E33" s="5">
        <v>0.63218750000000001</v>
      </c>
      <c r="F33" s="4">
        <f t="shared" si="2"/>
        <v>0.25371527777777775</v>
      </c>
      <c r="G33" s="4">
        <f t="shared" si="3"/>
        <v>0.16440749999999998</v>
      </c>
      <c r="H33" s="2">
        <v>8</v>
      </c>
      <c r="I33" s="2">
        <v>8</v>
      </c>
    </row>
    <row r="34" spans="1:9" x14ac:dyDescent="0.2">
      <c r="A34" s="2">
        <v>2441</v>
      </c>
      <c r="B34" s="1" t="s">
        <v>30</v>
      </c>
      <c r="C34" s="3">
        <v>0.629</v>
      </c>
      <c r="D34" s="5">
        <v>0.37847222222222227</v>
      </c>
      <c r="E34" s="5">
        <v>0.65539351851851857</v>
      </c>
      <c r="F34" s="4">
        <f t="shared" si="2"/>
        <v>0.2769212962962963</v>
      </c>
      <c r="G34" s="4">
        <f t="shared" si="3"/>
        <v>0.17418349537037037</v>
      </c>
      <c r="H34" s="2">
        <v>9</v>
      </c>
      <c r="I34" s="2">
        <v>9</v>
      </c>
    </row>
    <row r="37" spans="1:9" x14ac:dyDescent="0.2">
      <c r="A37" s="7" t="s">
        <v>39</v>
      </c>
    </row>
    <row r="38" spans="1:9" x14ac:dyDescent="0.2">
      <c r="A38" s="7" t="s">
        <v>20</v>
      </c>
      <c r="B38" s="6" t="s">
        <v>14</v>
      </c>
      <c r="C38" s="6" t="s">
        <v>7</v>
      </c>
      <c r="D38" s="6" t="s">
        <v>8</v>
      </c>
      <c r="E38" s="6" t="s">
        <v>9</v>
      </c>
      <c r="F38" s="6" t="s">
        <v>10</v>
      </c>
      <c r="G38" s="6" t="s">
        <v>11</v>
      </c>
      <c r="H38" s="6" t="s">
        <v>12</v>
      </c>
      <c r="I38" s="6" t="s">
        <v>7</v>
      </c>
    </row>
    <row r="39" spans="1:9" x14ac:dyDescent="0.2">
      <c r="A39" s="7"/>
      <c r="B39" s="6"/>
      <c r="C39" s="6"/>
      <c r="D39" s="6"/>
      <c r="E39" s="6"/>
      <c r="F39" s="6" t="s">
        <v>31</v>
      </c>
      <c r="G39" s="6" t="s">
        <v>31</v>
      </c>
      <c r="H39" s="6"/>
      <c r="I39" s="6"/>
    </row>
    <row r="40" spans="1:9" x14ac:dyDescent="0.2">
      <c r="A40" s="2">
        <v>3246</v>
      </c>
      <c r="B40" s="1" t="s">
        <v>33</v>
      </c>
      <c r="C40" s="3">
        <v>0.71899999999999997</v>
      </c>
      <c r="D40" s="5">
        <v>0.38194444444444442</v>
      </c>
      <c r="E40" s="5">
        <v>0.58285879629629633</v>
      </c>
      <c r="F40" s="4">
        <f>SUM(E40-D40)</f>
        <v>0.20091435185185191</v>
      </c>
      <c r="G40" s="4">
        <f>SUM(F40*C40)</f>
        <v>0.14445741898148151</v>
      </c>
      <c r="H40" s="2">
        <v>2</v>
      </c>
      <c r="I40" s="2">
        <v>1</v>
      </c>
    </row>
    <row r="41" spans="1:9" x14ac:dyDescent="0.2">
      <c r="A41" s="2">
        <v>6363</v>
      </c>
      <c r="B41" s="1" t="s">
        <v>34</v>
      </c>
      <c r="C41" s="3">
        <v>0.77600000000000002</v>
      </c>
      <c r="D41" s="5">
        <v>0.38194444444444442</v>
      </c>
      <c r="E41" s="5">
        <v>0.57011574074074078</v>
      </c>
      <c r="F41" s="4">
        <f>SUM(E41-D41)</f>
        <v>0.18817129629629636</v>
      </c>
      <c r="G41" s="4">
        <f>SUM(F41*C41)</f>
        <v>0.14602092592592597</v>
      </c>
      <c r="H41" s="2">
        <v>1</v>
      </c>
      <c r="I41" s="2">
        <v>2</v>
      </c>
    </row>
    <row r="42" spans="1:9" x14ac:dyDescent="0.2">
      <c r="A42" s="2">
        <v>5716</v>
      </c>
      <c r="B42" s="1" t="s">
        <v>35</v>
      </c>
      <c r="C42" s="3">
        <v>0.76900000000000002</v>
      </c>
      <c r="D42" s="5">
        <v>0.38194444444444442</v>
      </c>
      <c r="E42" s="5" t="s">
        <v>17</v>
      </c>
      <c r="F42" s="4" t="s">
        <v>36</v>
      </c>
      <c r="G42" s="4" t="s">
        <v>36</v>
      </c>
      <c r="H42" s="2"/>
      <c r="I42" s="2"/>
    </row>
    <row r="43" spans="1:9" x14ac:dyDescent="0.2">
      <c r="A43" s="2">
        <v>1880</v>
      </c>
      <c r="B43" s="1" t="s">
        <v>37</v>
      </c>
      <c r="C43" s="3">
        <v>0.77500000000000002</v>
      </c>
      <c r="D43" s="5">
        <v>0.38194444444444442</v>
      </c>
      <c r="E43" s="5" t="s">
        <v>38</v>
      </c>
      <c r="F43" s="4"/>
      <c r="G43" s="4"/>
      <c r="H43" s="2"/>
      <c r="I43" s="2"/>
    </row>
    <row r="48" spans="1:9" x14ac:dyDescent="0.2">
      <c r="A48" s="7" t="s">
        <v>51</v>
      </c>
    </row>
    <row r="49" spans="1:9" x14ac:dyDescent="0.2">
      <c r="A49" s="7" t="s">
        <v>20</v>
      </c>
      <c r="B49" s="6" t="s">
        <v>14</v>
      </c>
      <c r="C49" s="6" t="s">
        <v>7</v>
      </c>
      <c r="D49" s="6" t="s">
        <v>8</v>
      </c>
      <c r="E49" s="6" t="s">
        <v>9</v>
      </c>
      <c r="F49" s="6" t="s">
        <v>10</v>
      </c>
      <c r="G49" s="6" t="s">
        <v>11</v>
      </c>
      <c r="H49" s="6" t="s">
        <v>12</v>
      </c>
      <c r="I49" s="6" t="s">
        <v>7</v>
      </c>
    </row>
    <row r="50" spans="1:9" x14ac:dyDescent="0.2">
      <c r="A50" s="7"/>
      <c r="B50" s="6"/>
      <c r="C50" s="6"/>
      <c r="D50" s="6"/>
      <c r="E50" s="6"/>
      <c r="F50" s="6" t="s">
        <v>31</v>
      </c>
      <c r="G50" s="6" t="s">
        <v>31</v>
      </c>
      <c r="H50" s="6"/>
      <c r="I50" s="6"/>
    </row>
    <row r="51" spans="1:9" x14ac:dyDescent="0.2">
      <c r="A51" s="2">
        <v>3756</v>
      </c>
      <c r="B51" s="1" t="s">
        <v>40</v>
      </c>
      <c r="C51" s="11">
        <v>0.63500000000000001</v>
      </c>
      <c r="D51" s="5">
        <v>0.41666666666666669</v>
      </c>
      <c r="E51" s="5">
        <v>0.6734837962962964</v>
      </c>
      <c r="F51" s="4">
        <f t="shared" ref="F51:F58" si="4">SUM(E51-D51)</f>
        <v>0.25681712962962971</v>
      </c>
      <c r="G51" s="4">
        <f t="shared" ref="G51:G58" si="5">SUM(F51*C51)</f>
        <v>0.16307887731481488</v>
      </c>
      <c r="H51" s="2">
        <v>6</v>
      </c>
      <c r="I51" s="2">
        <v>1</v>
      </c>
    </row>
    <row r="52" spans="1:9" x14ac:dyDescent="0.2">
      <c r="A52" s="2">
        <v>9656</v>
      </c>
      <c r="B52" s="1" t="s">
        <v>41</v>
      </c>
      <c r="C52" s="11">
        <v>1.0089999999999999</v>
      </c>
      <c r="D52" s="5">
        <v>0.41666666666666669</v>
      </c>
      <c r="E52" s="5">
        <v>0.59583333333333333</v>
      </c>
      <c r="F52" s="4">
        <f t="shared" si="4"/>
        <v>0.17916666666666664</v>
      </c>
      <c r="G52" s="4">
        <f t="shared" si="5"/>
        <v>0.18077916666666663</v>
      </c>
      <c r="H52" s="2">
        <v>1</v>
      </c>
      <c r="I52" s="2">
        <v>2</v>
      </c>
    </row>
    <row r="53" spans="1:9" x14ac:dyDescent="0.2">
      <c r="A53" s="2">
        <v>9320</v>
      </c>
      <c r="B53" s="1" t="s">
        <v>42</v>
      </c>
      <c r="C53" s="11">
        <v>0.63700000000000001</v>
      </c>
      <c r="D53" s="5">
        <v>0.41666666666666669</v>
      </c>
      <c r="E53" s="5">
        <v>0.70197916666666671</v>
      </c>
      <c r="F53" s="4">
        <f t="shared" si="4"/>
        <v>0.28531250000000002</v>
      </c>
      <c r="G53" s="4">
        <f t="shared" si="5"/>
        <v>0.18174406250000003</v>
      </c>
      <c r="H53" s="2">
        <v>8</v>
      </c>
      <c r="I53" s="2">
        <v>3</v>
      </c>
    </row>
    <row r="54" spans="1:9" x14ac:dyDescent="0.2">
      <c r="A54" s="2">
        <v>9717</v>
      </c>
      <c r="B54" s="1" t="s">
        <v>43</v>
      </c>
      <c r="C54" s="11">
        <v>0.68500000000000005</v>
      </c>
      <c r="D54" s="5">
        <v>0.41666666666666669</v>
      </c>
      <c r="E54" s="5">
        <v>0.69417824074074075</v>
      </c>
      <c r="F54" s="4">
        <f t="shared" si="4"/>
        <v>0.27751157407407406</v>
      </c>
      <c r="G54" s="4">
        <f t="shared" si="5"/>
        <v>0.19009542824074074</v>
      </c>
      <c r="H54" s="2">
        <v>7</v>
      </c>
      <c r="I54" s="2">
        <v>4</v>
      </c>
    </row>
    <row r="55" spans="1:9" x14ac:dyDescent="0.2">
      <c r="A55" s="2">
        <v>9785</v>
      </c>
      <c r="B55" s="1" t="s">
        <v>44</v>
      </c>
      <c r="C55" s="11">
        <v>0.85899999999999999</v>
      </c>
      <c r="D55" s="5">
        <v>0.41666666666666669</v>
      </c>
      <c r="E55" s="5">
        <v>0.63814814814814813</v>
      </c>
      <c r="F55" s="4">
        <f t="shared" si="4"/>
        <v>0.22148148148148145</v>
      </c>
      <c r="G55" s="4">
        <f t="shared" si="5"/>
        <v>0.19025259259259256</v>
      </c>
      <c r="H55" s="2">
        <v>2</v>
      </c>
      <c r="I55" s="2">
        <v>5</v>
      </c>
    </row>
    <row r="56" spans="1:9" x14ac:dyDescent="0.2">
      <c r="A56" s="2">
        <v>4881</v>
      </c>
      <c r="B56" s="1" t="s">
        <v>45</v>
      </c>
      <c r="C56" s="11">
        <v>0.75900000000000001</v>
      </c>
      <c r="D56" s="5">
        <v>0.41666666666666669</v>
      </c>
      <c r="E56" s="5">
        <v>0.67012731481481491</v>
      </c>
      <c r="F56" s="4">
        <f t="shared" si="4"/>
        <v>0.25346064814814823</v>
      </c>
      <c r="G56" s="4">
        <f t="shared" si="5"/>
        <v>0.19237663194444451</v>
      </c>
      <c r="H56" s="2">
        <v>4</v>
      </c>
      <c r="I56" s="2">
        <v>6</v>
      </c>
    </row>
    <row r="57" spans="1:9" x14ac:dyDescent="0.2">
      <c r="A57" s="2">
        <v>8380</v>
      </c>
      <c r="B57" s="1" t="s">
        <v>46</v>
      </c>
      <c r="C57" s="11">
        <v>0.80900000000000005</v>
      </c>
      <c r="D57" s="5">
        <v>0.41666666666666669</v>
      </c>
      <c r="E57" s="5">
        <v>0.66076388888888882</v>
      </c>
      <c r="F57" s="4">
        <f t="shared" si="4"/>
        <v>0.24409722222222213</v>
      </c>
      <c r="G57" s="4">
        <f t="shared" si="5"/>
        <v>0.1974746527777777</v>
      </c>
      <c r="H57" s="2">
        <v>3</v>
      </c>
      <c r="I57" s="2">
        <v>7</v>
      </c>
    </row>
    <row r="58" spans="1:9" x14ac:dyDescent="0.2">
      <c r="A58" s="2">
        <v>473</v>
      </c>
      <c r="B58" s="1" t="s">
        <v>47</v>
      </c>
      <c r="C58" s="11">
        <v>0.78700000000000003</v>
      </c>
      <c r="D58" s="5">
        <v>0.41666666666666669</v>
      </c>
      <c r="E58" s="5">
        <v>0.67136574074074085</v>
      </c>
      <c r="F58" s="4">
        <f t="shared" si="4"/>
        <v>0.25469907407407416</v>
      </c>
      <c r="G58" s="4">
        <f t="shared" si="5"/>
        <v>0.20044817129629638</v>
      </c>
      <c r="H58" s="2">
        <v>5</v>
      </c>
      <c r="I58" s="2">
        <v>8</v>
      </c>
    </row>
    <row r="59" spans="1:9" x14ac:dyDescent="0.2">
      <c r="A59" s="2">
        <v>4968</v>
      </c>
      <c r="B59" s="1" t="s">
        <v>48</v>
      </c>
      <c r="C59" s="3">
        <v>0.73499999999999999</v>
      </c>
      <c r="D59" s="5">
        <v>0.41666666666666669</v>
      </c>
      <c r="E59" s="5" t="s">
        <v>17</v>
      </c>
      <c r="F59" s="4"/>
      <c r="G59" s="4"/>
      <c r="H59" s="2"/>
      <c r="I59" s="2"/>
    </row>
    <row r="60" spans="1:9" x14ac:dyDescent="0.2">
      <c r="A60" s="2">
        <v>6965</v>
      </c>
      <c r="B60" s="1" t="s">
        <v>49</v>
      </c>
      <c r="C60" s="11">
        <v>0.64100000000000001</v>
      </c>
      <c r="D60" s="5">
        <v>0.41666666666666669</v>
      </c>
      <c r="E60" s="5" t="s">
        <v>50</v>
      </c>
      <c r="F60" s="4"/>
      <c r="G60" s="4"/>
      <c r="H60" s="2"/>
      <c r="I60" s="2"/>
    </row>
  </sheetData>
  <pageMargins left="0.31496062992125984" right="0.31496062992125984" top="0.94488188976377963" bottom="0.94488188976377963" header="0.31496062992125984" footer="0.31496062992125984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2019-01-29T21:33:23Z</cp:lastPrinted>
  <dcterms:created xsi:type="dcterms:W3CDTF">2019-01-29T00:51:32Z</dcterms:created>
  <dcterms:modified xsi:type="dcterms:W3CDTF">2019-01-29T21:46:11Z</dcterms:modified>
</cp:coreProperties>
</file>